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7" i="1" s="1"/>
  <c r="J13" i="1"/>
  <c r="J24" i="1" s="1"/>
  <c r="I13" i="1"/>
  <c r="I24" i="1" s="1"/>
  <c r="I197" i="1" s="1"/>
  <c r="H13" i="1"/>
  <c r="H24" i="1" s="1"/>
  <c r="H197" i="1" s="1"/>
  <c r="G13" i="1"/>
  <c r="G24" i="1" s="1"/>
  <c r="G197" i="1" s="1"/>
  <c r="F13" i="1"/>
  <c r="F24" i="1" s="1"/>
  <c r="F197" i="1" l="1"/>
  <c r="J197" i="1"/>
</calcChain>
</file>

<file path=xl/sharedStrings.xml><?xml version="1.0" encoding="utf-8"?>
<sst xmlns="http://schemas.openxmlformats.org/spreadsheetml/2006/main" count="234" uniqueCount="73">
  <si>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</si>
  <si>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</si>
  <si>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</si>
  <si>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</si>
  <si>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</si>
  <si>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</si>
  <si>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</si>
  <si>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</si>
  <si>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</si>
  <si>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</si>
  <si>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</si>
  <si>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</si>
  <si>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</si>
  <si>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</si>
  <si>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</si>
  <si>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</si>
  <si>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</si>
  <si>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</si>
  <si>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</si>
  <si>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</si>
  <si>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</si>
  <si>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</si>
  <si>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</si>
  <si>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</si>
  <si>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</si>
  <si>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</si>
  <si>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</si>
  <si>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</si>
  <si>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</si>
  <si>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</si>
  <si>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</si>
  <si>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</si>
  <si>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</si>
  <si>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</si>
  <si>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</si>
  <si>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</si>
  <si>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</si>
  <si>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</si>
  <si>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</si>
  <si>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</si>
  <si>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молочная крупенная</t>
  </si>
  <si>
    <t>Какао со сгущенным молоком</t>
  </si>
  <si>
    <t>Хлеб пшеничный</t>
  </si>
  <si>
    <t>Сыр</t>
  </si>
  <si>
    <t>Суп картофельный с бабовыми и тушенкой</t>
  </si>
  <si>
    <t>Чай с сахором</t>
  </si>
  <si>
    <t>Яблоко</t>
  </si>
  <si>
    <t>Каша гречневая, соус красныйи биточек мясной</t>
  </si>
  <si>
    <t>Кисель из концентрата</t>
  </si>
  <si>
    <t>Икра кабачковая</t>
  </si>
  <si>
    <t>Пряник</t>
  </si>
  <si>
    <t>Суп с рыбными консервами</t>
  </si>
  <si>
    <t>Мандарин</t>
  </si>
  <si>
    <t>Плов из курицы</t>
  </si>
  <si>
    <t>Компот из сухофруктов</t>
  </si>
  <si>
    <t>Салат из зеленого горошка</t>
  </si>
  <si>
    <t>Суп молочный с макаронными изделиями</t>
  </si>
  <si>
    <t>Бисквитное пироженое</t>
  </si>
  <si>
    <t>Рассольник консервированный с тушенкой</t>
  </si>
  <si>
    <t>Апельсин</t>
  </si>
  <si>
    <t>Жаркое по-домашнему</t>
  </si>
  <si>
    <t>Снежок</t>
  </si>
  <si>
    <t>Борщ консервированный с тушенкой и сметаной</t>
  </si>
  <si>
    <t>Груша</t>
  </si>
  <si>
    <t>Каша перловая, соус красный и рыба жаренная</t>
  </si>
  <si>
    <t>Салат из свежей капусты</t>
  </si>
  <si>
    <t>Бисквитное печенье</t>
  </si>
  <si>
    <t>Салат из свежих овощей</t>
  </si>
  <si>
    <t>Конфета шоколадная</t>
  </si>
  <si>
    <t>Вафли в шоколаде</t>
  </si>
  <si>
    <t>Печенье бисквитное</t>
  </si>
  <si>
    <t>МКОУ Верхнекойская ООШ №17</t>
  </si>
  <si>
    <t>Устинов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</si>
</sst>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3" sqref="G183:I1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71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6.21</v>
      </c>
      <c r="H6" s="40">
        <v>7.47</v>
      </c>
      <c r="I6" s="40">
        <v>25.09</v>
      </c>
      <c r="J6" s="40">
        <v>192</v>
      </c>
      <c r="K6" s="41"/>
      <c r="L6" s="40">
        <v>26.86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1.33</v>
      </c>
      <c r="H8" s="43">
        <v>1.44</v>
      </c>
      <c r="I8" s="43">
        <v>14.44</v>
      </c>
      <c r="J8" s="43">
        <v>100</v>
      </c>
      <c r="K8" s="44"/>
      <c r="L8" s="43">
        <v>7.39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3.4</v>
      </c>
      <c r="H9" s="43">
        <v>0.65</v>
      </c>
      <c r="I9" s="43">
        <v>22.6</v>
      </c>
      <c r="J9" s="43">
        <v>100.5</v>
      </c>
      <c r="K9" s="44"/>
      <c r="L9" s="43">
        <v>3.95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44"/>
      <c r="L11" s="43">
        <v>7.15</v>
      </c>
    </row>
    <row r="12" spans="1:12" ht="15" x14ac:dyDescent="0.25">
      <c r="A12" s="23"/>
      <c r="B12" s="15"/>
      <c r="C12" s="11"/>
      <c r="D12" s="6"/>
      <c r="E12" s="51" t="s">
        <v>70</v>
      </c>
      <c r="F12" s="43">
        <v>30</v>
      </c>
      <c r="G12" s="43">
        <v>15</v>
      </c>
      <c r="H12" s="43">
        <v>8</v>
      </c>
      <c r="I12" s="43">
        <v>77</v>
      </c>
      <c r="J12" s="43">
        <v>252</v>
      </c>
      <c r="K12" s="44"/>
      <c r="L12" s="43">
        <v>12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28.259999999999998</v>
      </c>
      <c r="H13" s="19">
        <f t="shared" si="0"/>
        <v>20.51</v>
      </c>
      <c r="I13" s="19">
        <f t="shared" si="0"/>
        <v>139.13</v>
      </c>
      <c r="J13" s="19">
        <f t="shared" si="0"/>
        <v>680.9</v>
      </c>
      <c r="K13" s="25"/>
      <c r="L13" s="19">
        <f t="shared" ref="L13" si="1">SUM(L6:L12)</f>
        <v>57.35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490</v>
      </c>
      <c r="G24" s="32">
        <f t="shared" ref="G24:J24" si="4">G13+G23</f>
        <v>28.259999999999998</v>
      </c>
      <c r="H24" s="32">
        <f t="shared" si="4"/>
        <v>20.51</v>
      </c>
      <c r="I24" s="32">
        <f t="shared" si="4"/>
        <v>139.13</v>
      </c>
      <c r="J24" s="32">
        <f t="shared" si="4"/>
        <v>680.9</v>
      </c>
      <c r="K24" s="32"/>
      <c r="L24" s="32">
        <f t="shared" ref="L24" si="5">L13+L23</f>
        <v>57.35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105.6</v>
      </c>
      <c r="H25" s="40">
        <v>4.3</v>
      </c>
      <c r="I25" s="40">
        <v>3.9</v>
      </c>
      <c r="J25" s="40">
        <v>17.510000000000002</v>
      </c>
      <c r="K25" s="41"/>
      <c r="L25" s="40">
        <v>16.84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>
        <v>0</v>
      </c>
      <c r="I27" s="43">
        <v>13.6</v>
      </c>
      <c r="J27" s="43">
        <v>56</v>
      </c>
      <c r="K27" s="44"/>
      <c r="L27" s="43">
        <v>2.95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3.4</v>
      </c>
      <c r="H28" s="43">
        <v>0.65</v>
      </c>
      <c r="I28" s="43">
        <v>22.6</v>
      </c>
      <c r="J28" s="43">
        <v>100.5</v>
      </c>
      <c r="K28" s="44"/>
      <c r="L28" s="43">
        <v>3.95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0.26</v>
      </c>
      <c r="H29" s="43">
        <v>0.17</v>
      </c>
      <c r="I29" s="43">
        <v>11.41</v>
      </c>
      <c r="J29" s="43">
        <v>52</v>
      </c>
      <c r="K29" s="44"/>
      <c r="L29" s="43">
        <v>13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109.46000000000001</v>
      </c>
      <c r="H32" s="19">
        <f t="shared" ref="H32" si="7">SUM(H25:H31)</f>
        <v>5.12</v>
      </c>
      <c r="I32" s="19">
        <f t="shared" ref="I32" si="8">SUM(I25:I31)</f>
        <v>51.510000000000005</v>
      </c>
      <c r="J32" s="19">
        <f t="shared" ref="J32:L32" si="9">SUM(J25:J31)</f>
        <v>226.01</v>
      </c>
      <c r="K32" s="25"/>
      <c r="L32" s="19">
        <f t="shared" si="9"/>
        <v>36.739999999999995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109.46000000000001</v>
      </c>
      <c r="H43" s="32">
        <f t="shared" ref="H43" si="15">H32+H42</f>
        <v>5.12</v>
      </c>
      <c r="I43" s="32">
        <f t="shared" ref="I43" si="16">I32+I42</f>
        <v>51.510000000000005</v>
      </c>
      <c r="J43" s="32">
        <f t="shared" ref="J43:L43" si="17">J32+J42</f>
        <v>226.01</v>
      </c>
      <c r="K43" s="32"/>
      <c r="L43" s="32">
        <f t="shared" si="17"/>
        <v>36.739999999999995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290</v>
      </c>
      <c r="G44" s="40">
        <v>381.85</v>
      </c>
      <c r="H44" s="40">
        <v>14.1</v>
      </c>
      <c r="I44" s="40">
        <v>35.4</v>
      </c>
      <c r="J44" s="40">
        <v>35.4</v>
      </c>
      <c r="K44" s="41"/>
      <c r="L44" s="40">
        <v>39.25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0.16</v>
      </c>
      <c r="H46" s="43">
        <v>0</v>
      </c>
      <c r="I46" s="43">
        <v>2.94</v>
      </c>
      <c r="J46" s="43">
        <v>47.7</v>
      </c>
      <c r="K46" s="44"/>
      <c r="L46" s="43">
        <v>3.3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3.4</v>
      </c>
      <c r="H47" s="43">
        <v>0.65</v>
      </c>
      <c r="I47" s="43">
        <v>22.6</v>
      </c>
      <c r="J47" s="43">
        <v>100.5</v>
      </c>
      <c r="K47" s="44"/>
      <c r="L47" s="43">
        <v>3.95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49</v>
      </c>
      <c r="F49" s="43">
        <v>60</v>
      </c>
      <c r="G49" s="43">
        <v>1.2</v>
      </c>
      <c r="H49" s="43">
        <v>0</v>
      </c>
      <c r="I49" s="43">
        <v>15.75</v>
      </c>
      <c r="J49" s="43">
        <v>62.25</v>
      </c>
      <c r="K49" s="44"/>
      <c r="L49" s="43">
        <v>10.3</v>
      </c>
    </row>
    <row r="50" spans="1:12" ht="15" x14ac:dyDescent="0.25">
      <c r="A50" s="23"/>
      <c r="B50" s="15"/>
      <c r="C50" s="11"/>
      <c r="D50" s="6"/>
      <c r="E50" s="42" t="s">
        <v>50</v>
      </c>
      <c r="F50" s="43">
        <v>30</v>
      </c>
      <c r="G50" s="43">
        <v>4.8</v>
      </c>
      <c r="H50" s="43">
        <v>2.8</v>
      </c>
      <c r="I50" s="43">
        <v>77.7</v>
      </c>
      <c r="J50" s="43">
        <v>335.8</v>
      </c>
      <c r="K50" s="44"/>
      <c r="L50" s="43">
        <v>5.4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391.41</v>
      </c>
      <c r="H51" s="19">
        <f t="shared" ref="H51" si="19">SUM(H44:H50)</f>
        <v>17.55</v>
      </c>
      <c r="I51" s="19">
        <f t="shared" ref="I51" si="20">SUM(I44:I50)</f>
        <v>154.38999999999999</v>
      </c>
      <c r="J51" s="19">
        <f t="shared" ref="J51:L51" si="21">SUM(J44:J50)</f>
        <v>581.65</v>
      </c>
      <c r="K51" s="25"/>
      <c r="L51" s="19">
        <f t="shared" si="21"/>
        <v>62.199999999999996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630</v>
      </c>
      <c r="G62" s="32">
        <f t="shared" ref="G62" si="26">G51+G61</f>
        <v>391.41</v>
      </c>
      <c r="H62" s="32">
        <f t="shared" ref="H62" si="27">H51+H61</f>
        <v>17.55</v>
      </c>
      <c r="I62" s="32">
        <f t="shared" ref="I62" si="28">I51+I61</f>
        <v>154.38999999999999</v>
      </c>
      <c r="J62" s="32">
        <f t="shared" ref="J62:L62" si="29">J51+J61</f>
        <v>581.65</v>
      </c>
      <c r="K62" s="32"/>
      <c r="L62" s="32">
        <f t="shared" si="29"/>
        <v>62.199999999999996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6.88</v>
      </c>
      <c r="H63" s="40">
        <v>6.72</v>
      </c>
      <c r="I63" s="40">
        <v>11.46</v>
      </c>
      <c r="J63" s="40">
        <v>133.80000000000001</v>
      </c>
      <c r="K63" s="41"/>
      <c r="L63" s="40">
        <v>23.8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</v>
      </c>
      <c r="I65" s="43">
        <v>13.6</v>
      </c>
      <c r="J65" s="43">
        <v>56</v>
      </c>
      <c r="K65" s="44"/>
      <c r="L65" s="43">
        <v>2.95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3.4</v>
      </c>
      <c r="H66" s="43">
        <v>0.65</v>
      </c>
      <c r="I66" s="43">
        <v>22.6</v>
      </c>
      <c r="J66" s="43">
        <v>100.5</v>
      </c>
      <c r="K66" s="44"/>
      <c r="L66" s="43">
        <v>3.95</v>
      </c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0.81</v>
      </c>
      <c r="H67" s="43">
        <v>0.31</v>
      </c>
      <c r="I67" s="43">
        <v>11.54</v>
      </c>
      <c r="J67" s="43">
        <v>53</v>
      </c>
      <c r="K67" s="44"/>
      <c r="L67" s="43">
        <v>20.100000000000001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11.290000000000001</v>
      </c>
      <c r="H70" s="19">
        <f t="shared" ref="H70" si="31">SUM(H63:H69)</f>
        <v>7.68</v>
      </c>
      <c r="I70" s="19">
        <f t="shared" ref="I70" si="32">SUM(I63:I69)</f>
        <v>59.2</v>
      </c>
      <c r="J70" s="19">
        <f t="shared" ref="J70:L70" si="33">SUM(J63:J69)</f>
        <v>343.3</v>
      </c>
      <c r="K70" s="25"/>
      <c r="L70" s="19">
        <f t="shared" si="33"/>
        <v>50.8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11.290000000000001</v>
      </c>
      <c r="H81" s="32">
        <f t="shared" ref="H81" si="39">H70+H80</f>
        <v>7.68</v>
      </c>
      <c r="I81" s="32">
        <f t="shared" ref="I81" si="40">I70+I80</f>
        <v>59.2</v>
      </c>
      <c r="J81" s="32">
        <f t="shared" ref="J81:L81" si="41">J70+J80</f>
        <v>343.3</v>
      </c>
      <c r="K81" s="32"/>
      <c r="L81" s="32">
        <f t="shared" si="41"/>
        <v>50.8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240</v>
      </c>
      <c r="G82" s="40">
        <v>1.73</v>
      </c>
      <c r="H82" s="40">
        <v>3.71</v>
      </c>
      <c r="I82" s="40">
        <v>4.82</v>
      </c>
      <c r="J82" s="40">
        <v>59.58</v>
      </c>
      <c r="K82" s="41"/>
      <c r="L82" s="40">
        <v>31.1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0.81</v>
      </c>
      <c r="H84" s="43">
        <v>0.05</v>
      </c>
      <c r="I84" s="43">
        <v>26.17</v>
      </c>
      <c r="J84" s="43">
        <v>101.85</v>
      </c>
      <c r="K84" s="44"/>
      <c r="L84" s="43">
        <v>4.5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3.4</v>
      </c>
      <c r="H85" s="43">
        <v>0.65</v>
      </c>
      <c r="I85" s="43">
        <v>22.6</v>
      </c>
      <c r="J85" s="43">
        <v>100.5</v>
      </c>
      <c r="K85" s="44"/>
      <c r="L85" s="43">
        <v>3.95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60</v>
      </c>
      <c r="G87" s="43">
        <v>1.73</v>
      </c>
      <c r="H87" s="43">
        <v>3.71</v>
      </c>
      <c r="I87" s="43">
        <v>4.82</v>
      </c>
      <c r="J87" s="43">
        <v>59.58</v>
      </c>
      <c r="K87" s="44"/>
      <c r="L87" s="43">
        <v>7.6</v>
      </c>
    </row>
    <row r="88" spans="1:12" ht="15" x14ac:dyDescent="0.25">
      <c r="A88" s="23"/>
      <c r="B88" s="15"/>
      <c r="C88" s="11"/>
      <c r="D88" s="6"/>
      <c r="E88" s="51" t="s">
        <v>69</v>
      </c>
      <c r="F88" s="43">
        <v>20</v>
      </c>
      <c r="G88" s="43">
        <v>0.78</v>
      </c>
      <c r="H88" s="43">
        <v>1.96</v>
      </c>
      <c r="I88" s="43">
        <v>12.5</v>
      </c>
      <c r="J88" s="43">
        <v>108.4</v>
      </c>
      <c r="K88" s="44"/>
      <c r="L88" s="43">
        <v>6.1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8.4499999999999993</v>
      </c>
      <c r="H89" s="19">
        <f t="shared" ref="H89" si="43">SUM(H82:H88)</f>
        <v>10.080000000000002</v>
      </c>
      <c r="I89" s="19">
        <f t="shared" ref="I89" si="44">SUM(I82:I88)</f>
        <v>70.91</v>
      </c>
      <c r="J89" s="19">
        <f t="shared" ref="J89:L89" si="45">SUM(J82:J88)</f>
        <v>429.90999999999997</v>
      </c>
      <c r="K89" s="25"/>
      <c r="L89" s="19">
        <f t="shared" si="45"/>
        <v>53.250000000000007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570</v>
      </c>
      <c r="G100" s="32">
        <f t="shared" ref="G100" si="50">G89+G99</f>
        <v>8.4499999999999993</v>
      </c>
      <c r="H100" s="32">
        <f t="shared" ref="H100" si="51">H89+H99</f>
        <v>10.080000000000002</v>
      </c>
      <c r="I100" s="32">
        <f t="shared" ref="I100" si="52">I89+I99</f>
        <v>70.91</v>
      </c>
      <c r="J100" s="32">
        <f t="shared" ref="J100:L100" si="53">J89+J99</f>
        <v>429.90999999999997</v>
      </c>
      <c r="K100" s="32"/>
      <c r="L100" s="32">
        <f t="shared" si="53"/>
        <v>53.250000000000007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16.559999999999999</v>
      </c>
      <c r="H101" s="40">
        <v>31.92</v>
      </c>
      <c r="I101" s="40">
        <v>2.39</v>
      </c>
      <c r="J101" s="40">
        <v>358.11</v>
      </c>
      <c r="K101" s="41"/>
      <c r="L101" s="40">
        <v>22.2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1.33</v>
      </c>
      <c r="H103" s="43">
        <v>1.44</v>
      </c>
      <c r="I103" s="43">
        <v>14.44</v>
      </c>
      <c r="J103" s="43">
        <v>100</v>
      </c>
      <c r="K103" s="44"/>
      <c r="L103" s="43">
        <v>7.39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3.4</v>
      </c>
      <c r="H104" s="43">
        <v>0.65</v>
      </c>
      <c r="I104" s="43">
        <v>22.6</v>
      </c>
      <c r="J104" s="43">
        <v>100.5</v>
      </c>
      <c r="K104" s="44"/>
      <c r="L104" s="43">
        <v>3.95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10</v>
      </c>
      <c r="G106" s="43">
        <v>2.3199999999999998</v>
      </c>
      <c r="H106" s="43">
        <v>2.95</v>
      </c>
      <c r="I106" s="43">
        <v>0</v>
      </c>
      <c r="J106" s="43">
        <v>36.4</v>
      </c>
      <c r="K106" s="44"/>
      <c r="L106" s="43">
        <v>7.15</v>
      </c>
    </row>
    <row r="107" spans="1:12" ht="15" x14ac:dyDescent="0.25">
      <c r="A107" s="23"/>
      <c r="B107" s="15"/>
      <c r="C107" s="11"/>
      <c r="D107" s="6"/>
      <c r="E107" s="42" t="s">
        <v>57</v>
      </c>
      <c r="F107" s="43">
        <v>30</v>
      </c>
      <c r="G107" s="43">
        <v>252</v>
      </c>
      <c r="H107" s="43">
        <v>15</v>
      </c>
      <c r="I107" s="43">
        <v>8</v>
      </c>
      <c r="J107" s="43">
        <v>77</v>
      </c>
      <c r="K107" s="44"/>
      <c r="L107" s="43">
        <v>14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275.61</v>
      </c>
      <c r="H108" s="19">
        <f t="shared" si="54"/>
        <v>51.96</v>
      </c>
      <c r="I108" s="19">
        <f t="shared" si="54"/>
        <v>47.43</v>
      </c>
      <c r="J108" s="19">
        <f t="shared" si="54"/>
        <v>672.01</v>
      </c>
      <c r="K108" s="25"/>
      <c r="L108" s="19">
        <f t="shared" ref="L108" si="55">SUM(L101:L107)</f>
        <v>54.69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490</v>
      </c>
      <c r="G119" s="32">
        <f t="shared" ref="G119" si="58">G108+G118</f>
        <v>275.61</v>
      </c>
      <c r="H119" s="32">
        <f t="shared" ref="H119" si="59">H108+H118</f>
        <v>51.96</v>
      </c>
      <c r="I119" s="32">
        <f t="shared" ref="I119" si="60">I108+I118</f>
        <v>47.43</v>
      </c>
      <c r="J119" s="32">
        <f t="shared" ref="J119:L119" si="61">J108+J118</f>
        <v>672.01</v>
      </c>
      <c r="K119" s="32"/>
      <c r="L119" s="32">
        <f t="shared" si="61"/>
        <v>54.69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200</v>
      </c>
      <c r="G120" s="40">
        <v>3.28</v>
      </c>
      <c r="H120" s="40">
        <v>4.8</v>
      </c>
      <c r="I120" s="40">
        <v>16.760000000000002</v>
      </c>
      <c r="J120" s="40">
        <v>116.11</v>
      </c>
      <c r="K120" s="41"/>
      <c r="L120" s="40">
        <v>22.8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</v>
      </c>
      <c r="H122" s="43">
        <v>0</v>
      </c>
      <c r="I122" s="43">
        <v>13.6</v>
      </c>
      <c r="J122" s="43">
        <v>56</v>
      </c>
      <c r="K122" s="44"/>
      <c r="L122" s="43">
        <v>2.95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3.4</v>
      </c>
      <c r="H123" s="43">
        <v>0.65</v>
      </c>
      <c r="I123" s="43">
        <v>22.6</v>
      </c>
      <c r="J123" s="43">
        <v>100.5</v>
      </c>
      <c r="K123" s="44"/>
      <c r="L123" s="43">
        <v>3.95</v>
      </c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100</v>
      </c>
      <c r="G124" s="43">
        <v>0.9</v>
      </c>
      <c r="H124" s="43">
        <v>0.2</v>
      </c>
      <c r="I124" s="43">
        <v>8.1</v>
      </c>
      <c r="J124" s="43">
        <v>43</v>
      </c>
      <c r="K124" s="44"/>
      <c r="L124" s="43">
        <v>19.8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7.78</v>
      </c>
      <c r="H127" s="19">
        <f t="shared" si="62"/>
        <v>5.65</v>
      </c>
      <c r="I127" s="19">
        <f t="shared" si="62"/>
        <v>61.06</v>
      </c>
      <c r="J127" s="19">
        <f t="shared" si="62"/>
        <v>315.61</v>
      </c>
      <c r="K127" s="25"/>
      <c r="L127" s="19">
        <f t="shared" ref="L127" si="63">SUM(L120:L126)</f>
        <v>49.5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550</v>
      </c>
      <c r="G138" s="32">
        <f t="shared" ref="G138" si="66">G127+G137</f>
        <v>7.78</v>
      </c>
      <c r="H138" s="32">
        <f t="shared" ref="H138" si="67">H127+H137</f>
        <v>5.65</v>
      </c>
      <c r="I138" s="32">
        <f t="shared" ref="I138" si="68">I127+I137</f>
        <v>61.06</v>
      </c>
      <c r="J138" s="32">
        <f t="shared" ref="J138:L138" si="69">J127+J137</f>
        <v>315.61</v>
      </c>
      <c r="K138" s="32"/>
      <c r="L138" s="32">
        <f t="shared" si="69"/>
        <v>49.5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240</v>
      </c>
      <c r="G139" s="40">
        <v>14.95</v>
      </c>
      <c r="H139" s="40">
        <v>9.1999999999999993</v>
      </c>
      <c r="I139" s="40">
        <v>25.53</v>
      </c>
      <c r="J139" s="40">
        <v>248.4</v>
      </c>
      <c r="K139" s="41"/>
      <c r="L139" s="40">
        <v>26.5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0.16</v>
      </c>
      <c r="H141" s="43">
        <v>0</v>
      </c>
      <c r="I141" s="43">
        <v>2.94</v>
      </c>
      <c r="J141" s="43">
        <v>47.7</v>
      </c>
      <c r="K141" s="44"/>
      <c r="L141" s="43">
        <v>3.3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3.4</v>
      </c>
      <c r="H142" s="43">
        <v>0.65</v>
      </c>
      <c r="I142" s="43">
        <v>22.6</v>
      </c>
      <c r="J142" s="43">
        <v>100.5</v>
      </c>
      <c r="K142" s="44"/>
      <c r="L142" s="43">
        <v>3.95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67</v>
      </c>
      <c r="F144" s="43">
        <v>60</v>
      </c>
      <c r="G144" s="43">
        <v>1.1499999999999999</v>
      </c>
      <c r="H144" s="43">
        <v>7.12</v>
      </c>
      <c r="I144" s="43">
        <v>3.44</v>
      </c>
      <c r="J144" s="43">
        <v>83.58</v>
      </c>
      <c r="K144" s="44"/>
      <c r="L144" s="43">
        <v>7.1</v>
      </c>
    </row>
    <row r="145" spans="1:12" ht="15" x14ac:dyDescent="0.25">
      <c r="A145" s="23"/>
      <c r="B145" s="15"/>
      <c r="C145" s="11"/>
      <c r="D145" s="6"/>
      <c r="E145" s="51" t="s">
        <v>68</v>
      </c>
      <c r="F145" s="43">
        <v>20</v>
      </c>
      <c r="G145" s="43">
        <v>2</v>
      </c>
      <c r="H145" s="43">
        <v>19.75</v>
      </c>
      <c r="I145" s="43">
        <v>27.1</v>
      </c>
      <c r="J145" s="43">
        <v>284.5</v>
      </c>
      <c r="K145" s="44"/>
      <c r="L145" s="43">
        <v>8.64</v>
      </c>
    </row>
    <row r="146" spans="1:12" ht="15" x14ac:dyDescent="0.25">
      <c r="A146" s="23"/>
      <c r="B146" s="15"/>
      <c r="C146" s="11"/>
      <c r="D146" s="6"/>
      <c r="E146" s="42" t="s">
        <v>61</v>
      </c>
      <c r="F146" s="43">
        <v>100</v>
      </c>
      <c r="G146" s="43">
        <v>2.7</v>
      </c>
      <c r="H146" s="43">
        <v>2.5</v>
      </c>
      <c r="I146" s="43">
        <v>10.8</v>
      </c>
      <c r="J146" s="43">
        <v>79</v>
      </c>
      <c r="K146" s="44"/>
      <c r="L146" s="43">
        <v>9.75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SUM(F139:F146)</f>
        <v>670</v>
      </c>
      <c r="G147" s="19">
        <f t="shared" ref="G147:J147" si="70">SUM(G139:G146)</f>
        <v>24.359999999999996</v>
      </c>
      <c r="H147" s="19">
        <f t="shared" si="70"/>
        <v>39.22</v>
      </c>
      <c r="I147" s="19">
        <f t="shared" si="70"/>
        <v>92.410000000000011</v>
      </c>
      <c r="J147" s="19">
        <f t="shared" si="70"/>
        <v>843.68000000000006</v>
      </c>
      <c r="K147" s="25"/>
      <c r="L147" s="19">
        <f t="shared" ref="L147" si="71">SUM(L139:L146)</f>
        <v>59.24</v>
      </c>
    </row>
    <row r="148" spans="1:12" ht="15" x14ac:dyDescent="0.25">
      <c r="A148" s="26">
        <f>A139</f>
        <v>2</v>
      </c>
      <c r="B148" s="13">
        <f>B139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A139</f>
        <v>2</v>
      </c>
      <c r="B158" s="30">
        <f>B139</f>
        <v>3</v>
      </c>
      <c r="C158" s="55" t="s">
        <v>4</v>
      </c>
      <c r="D158" s="56"/>
      <c r="E158" s="31"/>
      <c r="F158" s="32">
        <f>F147+F157</f>
        <v>670</v>
      </c>
      <c r="G158" s="32">
        <f t="shared" ref="G158" si="74">G147+G157</f>
        <v>24.359999999999996</v>
      </c>
      <c r="H158" s="32">
        <f t="shared" ref="H158" si="75">H147+H157</f>
        <v>39.22</v>
      </c>
      <c r="I158" s="32">
        <f t="shared" ref="I158" si="76">I147+I157</f>
        <v>92.410000000000011</v>
      </c>
      <c r="J158" s="32">
        <f t="shared" ref="J158:L158" si="77">J147+J157</f>
        <v>843.68000000000006</v>
      </c>
      <c r="K158" s="32"/>
      <c r="L158" s="32">
        <f t="shared" si="77"/>
        <v>59.24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62</v>
      </c>
      <c r="F159" s="40">
        <v>200</v>
      </c>
      <c r="G159" s="40">
        <v>2.82</v>
      </c>
      <c r="H159" s="40">
        <v>4.79</v>
      </c>
      <c r="I159" s="40">
        <v>7.83</v>
      </c>
      <c r="J159" s="40">
        <v>93.69</v>
      </c>
      <c r="K159" s="41"/>
      <c r="L159" s="40">
        <v>22.8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45</v>
      </c>
      <c r="F161" s="43">
        <v>200</v>
      </c>
      <c r="G161" s="43">
        <v>0.2</v>
      </c>
      <c r="H161" s="43">
        <v>0</v>
      </c>
      <c r="I161" s="43">
        <v>13.6</v>
      </c>
      <c r="J161" s="43">
        <v>56</v>
      </c>
      <c r="K161" s="44"/>
      <c r="L161" s="43">
        <v>2.95</v>
      </c>
    </row>
    <row r="162" spans="1:12" ht="15" x14ac:dyDescent="0.25">
      <c r="A162" s="23"/>
      <c r="B162" s="15"/>
      <c r="C162" s="11"/>
      <c r="D162" s="7" t="s">
        <v>23</v>
      </c>
      <c r="E162" s="42" t="s">
        <v>42</v>
      </c>
      <c r="F162" s="43">
        <v>50</v>
      </c>
      <c r="G162" s="43">
        <v>3.4</v>
      </c>
      <c r="H162" s="43">
        <v>0.65</v>
      </c>
      <c r="I162" s="43">
        <v>22.6</v>
      </c>
      <c r="J162" s="43">
        <v>100.5</v>
      </c>
      <c r="K162" s="44"/>
      <c r="L162" s="43">
        <v>3.95</v>
      </c>
    </row>
    <row r="163" spans="1:12" ht="15" x14ac:dyDescent="0.25">
      <c r="A163" s="23"/>
      <c r="B163" s="15"/>
      <c r="C163" s="11"/>
      <c r="D163" s="7" t="s">
        <v>24</v>
      </c>
      <c r="E163" s="42" t="s">
        <v>63</v>
      </c>
      <c r="F163" s="43">
        <v>100</v>
      </c>
      <c r="G163" s="43">
        <v>0.3</v>
      </c>
      <c r="H163" s="43">
        <v>0</v>
      </c>
      <c r="I163" s="43">
        <v>10.3</v>
      </c>
      <c r="J163" s="43">
        <v>43.46</v>
      </c>
      <c r="K163" s="44"/>
      <c r="L163" s="43">
        <v>19.899999999999999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550</v>
      </c>
      <c r="G166" s="19">
        <f t="shared" ref="G166:J166" si="78">SUM(G159:G165)</f>
        <v>6.72</v>
      </c>
      <c r="H166" s="19">
        <f t="shared" si="78"/>
        <v>5.44</v>
      </c>
      <c r="I166" s="19">
        <f t="shared" si="78"/>
        <v>54.33</v>
      </c>
      <c r="J166" s="19">
        <f t="shared" si="78"/>
        <v>293.64999999999998</v>
      </c>
      <c r="K166" s="25"/>
      <c r="L166" s="19">
        <f t="shared" ref="L166" si="79">SUM(L159:L165)</f>
        <v>49.599999999999994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5" t="s">
        <v>4</v>
      </c>
      <c r="D177" s="56"/>
      <c r="E177" s="31"/>
      <c r="F177" s="32">
        <f>F166+F176</f>
        <v>550</v>
      </c>
      <c r="G177" s="32">
        <f t="shared" ref="G177" si="82">G166+G176</f>
        <v>6.72</v>
      </c>
      <c r="H177" s="32">
        <f t="shared" ref="H177" si="83">H166+H176</f>
        <v>5.44</v>
      </c>
      <c r="I177" s="32">
        <f t="shared" ref="I177" si="84">I166+I176</f>
        <v>54.33</v>
      </c>
      <c r="J177" s="32">
        <f t="shared" ref="J177:L177" si="85">J166+J176</f>
        <v>293.64999999999998</v>
      </c>
      <c r="K177" s="32"/>
      <c r="L177" s="32">
        <f t="shared" si="85"/>
        <v>49.599999999999994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64</v>
      </c>
      <c r="F178" s="40">
        <v>290</v>
      </c>
      <c r="G178" s="40">
        <v>22.62</v>
      </c>
      <c r="H178" s="40">
        <v>16.54</v>
      </c>
      <c r="I178" s="40">
        <v>35.479999999999997</v>
      </c>
      <c r="J178" s="40">
        <v>391.84</v>
      </c>
      <c r="K178" s="41"/>
      <c r="L178" s="40">
        <v>33.57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54</v>
      </c>
      <c r="F180" s="43">
        <v>200</v>
      </c>
      <c r="G180" s="43">
        <v>0.81</v>
      </c>
      <c r="H180" s="43">
        <v>0.05</v>
      </c>
      <c r="I180" s="43">
        <v>26.17</v>
      </c>
      <c r="J180" s="43">
        <v>101.85</v>
      </c>
      <c r="K180" s="44"/>
      <c r="L180" s="43">
        <v>4.5</v>
      </c>
    </row>
    <row r="181" spans="1:12" ht="15" x14ac:dyDescent="0.25">
      <c r="A181" s="23"/>
      <c r="B181" s="15"/>
      <c r="C181" s="11"/>
      <c r="D181" s="7" t="s">
        <v>23</v>
      </c>
      <c r="E181" s="42" t="s">
        <v>42</v>
      </c>
      <c r="F181" s="43">
        <v>50</v>
      </c>
      <c r="G181" s="43">
        <v>3.4</v>
      </c>
      <c r="H181" s="43">
        <v>0.65</v>
      </c>
      <c r="I181" s="43">
        <v>22.6</v>
      </c>
      <c r="J181" s="43">
        <v>100.5</v>
      </c>
      <c r="K181" s="44"/>
      <c r="L181" s="43">
        <v>3.95</v>
      </c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 t="s">
        <v>65</v>
      </c>
      <c r="F183" s="43">
        <v>60</v>
      </c>
      <c r="G183" s="43">
        <v>2.6</v>
      </c>
      <c r="H183" s="43">
        <v>5</v>
      </c>
      <c r="I183" s="43">
        <v>3.1</v>
      </c>
      <c r="J183" s="43">
        <v>69</v>
      </c>
      <c r="K183" s="44"/>
      <c r="L183" s="43">
        <v>6.6</v>
      </c>
    </row>
    <row r="184" spans="1:12" ht="15" x14ac:dyDescent="0.25">
      <c r="A184" s="23"/>
      <c r="B184" s="15"/>
      <c r="C184" s="11"/>
      <c r="D184" s="6"/>
      <c r="E184" s="42" t="s">
        <v>66</v>
      </c>
      <c r="F184" s="43">
        <v>30</v>
      </c>
      <c r="G184" s="43">
        <v>15</v>
      </c>
      <c r="H184" s="43">
        <v>8</v>
      </c>
      <c r="I184" s="43">
        <v>77</v>
      </c>
      <c r="J184" s="43">
        <v>252</v>
      </c>
      <c r="K184" s="44"/>
      <c r="L184" s="43">
        <v>12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630</v>
      </c>
      <c r="G185" s="19">
        <f t="shared" ref="G185:J185" si="86">SUM(G178:G184)</f>
        <v>44.43</v>
      </c>
      <c r="H185" s="19">
        <f t="shared" si="86"/>
        <v>30.24</v>
      </c>
      <c r="I185" s="19">
        <f t="shared" si="86"/>
        <v>164.35</v>
      </c>
      <c r="J185" s="19">
        <f t="shared" si="86"/>
        <v>915.18999999999994</v>
      </c>
      <c r="K185" s="25"/>
      <c r="L185" s="19">
        <f t="shared" ref="L185" si="87">SUM(L178:L184)</f>
        <v>60.620000000000005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630</v>
      </c>
      <c r="G196" s="32">
        <f t="shared" ref="G196" si="90">G185+G195</f>
        <v>44.43</v>
      </c>
      <c r="H196" s="32">
        <f t="shared" ref="H196" si="91">H185+H195</f>
        <v>30.24</v>
      </c>
      <c r="I196" s="32">
        <f t="shared" ref="I196" si="92">I185+I195</f>
        <v>164.35</v>
      </c>
      <c r="J196" s="32">
        <f t="shared" ref="J196:L196" si="93">J185+J195</f>
        <v>915.18999999999994</v>
      </c>
      <c r="K196" s="32"/>
      <c r="L196" s="32">
        <f t="shared" si="93"/>
        <v>60.620000000000005</v>
      </c>
    </row>
    <row r="197" spans="1:12" x14ac:dyDescent="0.2">
      <c r="A197" s="27"/>
      <c r="B197" s="28"/>
      <c r="C197" s="57" t="s">
        <v>5</v>
      </c>
      <c r="D197" s="57"/>
      <c r="E197" s="57"/>
      <c r="F197" s="34">
        <f>(F24+F43+F62+F81+F100+F119+F138+F158+F177+F196)/(IF(F24=0,0,1)+IF(F43=0,0,1)+IF(F62=0,0,1)+IF(F81=0,0,1)+IF(F100=0,0,1)+IF(F119=0,0,1)+IF(F138=0,0,1)+IF(F158=0,0,1)+IF(F177=0,0,1)+IF(F196=0,0,1))</f>
        <v>568</v>
      </c>
      <c r="G197" s="34">
        <f t="shared" ref="G197:J197" si="94">(G24+G43+G62+G81+G100+G119+G138+G158+G177+G196)/(IF(G24=0,0,1)+IF(G43=0,0,1)+IF(G62=0,0,1)+IF(G81=0,0,1)+IF(G100=0,0,1)+IF(G119=0,0,1)+IF(G138=0,0,1)+IF(G158=0,0,1)+IF(G177=0,0,1)+IF(G196=0,0,1))</f>
        <v>90.777000000000001</v>
      </c>
      <c r="H197" s="34">
        <f t="shared" si="94"/>
        <v>19.345000000000002</v>
      </c>
      <c r="I197" s="34">
        <f t="shared" si="94"/>
        <v>89.471999999999994</v>
      </c>
      <c r="J197" s="34">
        <f t="shared" si="94"/>
        <v>530.19099999999992</v>
      </c>
      <c r="K197" s="34"/>
      <c r="L197" s="34">
        <f t="shared" ref="L197" si="95">(L24+L43+L62+L81+L100+L119+L138+L158+L177+L196)/(IF(L24=0,0,1)+IF(L43=0,0,1)+IF(L62=0,0,1)+IF(L81=0,0,1)+IF(L100=0,0,1)+IF(L119=0,0,1)+IF(L138=0,0,1)+IF(L158=0,0,1)+IF(L177=0,0,1)+IF(L196=0,0,1))</f>
        <v>53.399000000000001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комп3</cp:lastModifiedBy>
  <dcterms:created xsi:type="dcterms:W3CDTF">2022-05-16T14:23:56Z</dcterms:created>
  <dcterms:modified xsi:type="dcterms:W3CDTF">2024-09-17T06:47:59Z</dcterms:modified>
</cp:coreProperties>
</file>